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СМЕТА 24 Г" sheetId="12" r:id="rId1"/>
  </sheets>
  <calcPr calcId="125725"/>
</workbook>
</file>

<file path=xl/calcChain.xml><?xml version="1.0" encoding="utf-8"?>
<calcChain xmlns="http://schemas.openxmlformats.org/spreadsheetml/2006/main">
  <c r="B13" i="12"/>
  <c r="B18" s="1"/>
  <c r="G24"/>
  <c r="G27"/>
  <c r="G36"/>
  <c r="G40" l="1"/>
  <c r="G41"/>
  <c r="G42" s="1"/>
  <c r="G30"/>
  <c r="G29"/>
  <c r="G22"/>
  <c r="G37"/>
  <c r="G35"/>
  <c r="F34"/>
  <c r="E34"/>
  <c r="D34"/>
  <c r="C34"/>
  <c r="G33"/>
  <c r="G28"/>
  <c r="G26"/>
  <c r="G25"/>
  <c r="G23"/>
  <c r="G21"/>
  <c r="B19"/>
  <c r="G15"/>
  <c r="G13"/>
  <c r="G10"/>
  <c r="G9"/>
  <c r="G31" l="1"/>
  <c r="G11"/>
  <c r="G34"/>
  <c r="G38" s="1"/>
  <c r="G14" l="1"/>
  <c r="G16" l="1"/>
</calcChain>
</file>

<file path=xl/sharedStrings.xml><?xml version="1.0" encoding="utf-8"?>
<sst xmlns="http://schemas.openxmlformats.org/spreadsheetml/2006/main" count="49" uniqueCount="41">
  <si>
    <t>Итого</t>
  </si>
  <si>
    <t>В том числе по кварталам</t>
  </si>
  <si>
    <t>1 квартал</t>
  </si>
  <si>
    <t>2 квартал</t>
  </si>
  <si>
    <t>3 квартал</t>
  </si>
  <si>
    <t xml:space="preserve">4 квартал </t>
  </si>
  <si>
    <t>Неиспользованный остаток средств на начало 2023 года, в том числе:</t>
  </si>
  <si>
    <t xml:space="preserve">Субсидия из бюджета Красноярского края на возмещение затрат, связанных с оказанием социальных услуг </t>
  </si>
  <si>
    <t>Итого остаток средств на начало года:</t>
  </si>
  <si>
    <t xml:space="preserve">ПОСТУПЛЕНИЯ </t>
  </si>
  <si>
    <t>РАСХОДЫ</t>
  </si>
  <si>
    <t>Услуги бухгалтера</t>
  </si>
  <si>
    <t>Коммунальные услуги</t>
  </si>
  <si>
    <t>Услуги банка (комиссия)</t>
  </si>
  <si>
    <t>Сопровождение официального сайта</t>
  </si>
  <si>
    <t>ИТОГО расходов</t>
  </si>
  <si>
    <t>Заработная плата</t>
  </si>
  <si>
    <t xml:space="preserve">Страховые взносы на обязательное страхование </t>
  </si>
  <si>
    <t>Командировочные расходы</t>
  </si>
  <si>
    <t>Налог при УСН</t>
  </si>
  <si>
    <t>Субсидия из бюджета Северо-Енисейского района</t>
  </si>
  <si>
    <t>ИТОГО расходов:</t>
  </si>
  <si>
    <t>Планируется на 2024 г.</t>
  </si>
  <si>
    <t>Затраты на оплату труда бухгалтера</t>
  </si>
  <si>
    <t>Услуги связи (интернет, Почта, ЭДО)</t>
  </si>
  <si>
    <t xml:space="preserve">Канцелярские товары </t>
  </si>
  <si>
    <t xml:space="preserve">Компенсация проезда (директор, социальные работники) </t>
  </si>
  <si>
    <t xml:space="preserve">Хозрасходы </t>
  </si>
  <si>
    <t>Информационные услуги (программный продукт, сопровождение, работы 1С)</t>
  </si>
  <si>
    <t>Субсидия из бюджета Северо-Енисейского района на финансовое обеспечение затрат АНО "Северо-Енисейский КЦСОН" в 2024 г.</t>
  </si>
  <si>
    <t>Прочие расходы (медосмотр, СОУТ)</t>
  </si>
  <si>
    <t>Расходы на компенсацию расходов по оплате стоимости проезда и провоза багажа к месту использования отпуска и обратно</t>
  </si>
  <si>
    <t>Прочие расходы (приобретение товаров)</t>
  </si>
  <si>
    <t>УТВЕРЖДАЮ</t>
  </si>
  <si>
    <t>Директор ___________ Марченко И. Е.</t>
  </si>
  <si>
    <t>В том числе по кварталам, 2024 г.</t>
  </si>
  <si>
    <t>СМЕТА</t>
  </si>
  <si>
    <t xml:space="preserve">поступлений и расходов АНО "Северо-Енисейский КЦСОН" на 2024 г. </t>
  </si>
  <si>
    <t>Наименование статей поступлений  и расходов</t>
  </si>
  <si>
    <t>Поступления от  деятельности, приносящей доход</t>
  </si>
  <si>
    <t>Итого поступлений: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</si>
</sst>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2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1" fillId="0" borderId="0" xfId="0" applyFont="1" applyAlignment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3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2"/>
  <sheetViews>
    <sheetView tabSelected="1" workbookViewId="0">
      <selection activeCell="J11" sqref="J11"/>
    </sheetView>
  </sheetViews>
  <sheetFormatPr defaultRowHeight="15.75"/>
  <cols>
    <col min="1" max="1" width="9.140625" style="1"/>
    <col min="2" max="2" width="48" style="1" customWidth="1"/>
    <col min="3" max="3" width="16.85546875" style="1" customWidth="1"/>
    <col min="4" max="4" width="18.140625" style="1" customWidth="1"/>
    <col min="5" max="5" width="16.140625" style="1" customWidth="1"/>
    <col min="6" max="6" width="15.7109375" style="1" customWidth="1"/>
    <col min="7" max="7" width="13.28515625" style="1" customWidth="1"/>
    <col min="8" max="16384" width="9.140625" style="1"/>
  </cols>
  <sheetData>
    <row r="1" spans="2:11">
      <c r="F1" s="24" t="s">
        <v>33</v>
      </c>
      <c r="G1" s="24"/>
    </row>
    <row r="2" spans="2:11">
      <c r="F2" s="10" t="s">
        <v>34</v>
      </c>
      <c r="G2" s="10"/>
    </row>
    <row r="3" spans="2:11">
      <c r="B3" s="24" t="s">
        <v>36</v>
      </c>
      <c r="C3" s="24"/>
      <c r="D3" s="24"/>
      <c r="E3" s="24"/>
      <c r="F3" s="24"/>
      <c r="G3" s="24"/>
    </row>
    <row r="4" spans="2:11">
      <c r="B4" s="25" t="s">
        <v>37</v>
      </c>
      <c r="C4" s="25"/>
      <c r="D4" s="25"/>
      <c r="E4" s="25"/>
      <c r="F4" s="25"/>
      <c r="G4" s="25"/>
    </row>
    <row r="5" spans="2:11">
      <c r="B5" s="26" t="s">
        <v>38</v>
      </c>
      <c r="C5" s="22" t="s">
        <v>22</v>
      </c>
      <c r="D5" s="22"/>
      <c r="E5" s="22"/>
      <c r="F5" s="22"/>
      <c r="G5" s="22"/>
    </row>
    <row r="6" spans="2:11">
      <c r="B6" s="27"/>
      <c r="C6" s="22" t="s">
        <v>1</v>
      </c>
      <c r="D6" s="22"/>
      <c r="E6" s="22"/>
      <c r="F6" s="22"/>
      <c r="G6" s="22" t="s">
        <v>0</v>
      </c>
    </row>
    <row r="7" spans="2:11">
      <c r="B7" s="28"/>
      <c r="C7" s="2" t="s">
        <v>2</v>
      </c>
      <c r="D7" s="2" t="s">
        <v>3</v>
      </c>
      <c r="E7" s="2" t="s">
        <v>4</v>
      </c>
      <c r="F7" s="2" t="s">
        <v>5</v>
      </c>
      <c r="G7" s="22"/>
    </row>
    <row r="8" spans="2:11">
      <c r="B8" s="29" t="s">
        <v>6</v>
      </c>
      <c r="C8" s="30"/>
      <c r="D8" s="30"/>
      <c r="E8" s="30"/>
      <c r="F8" s="30"/>
      <c r="G8" s="31"/>
    </row>
    <row r="9" spans="2:11">
      <c r="B9" s="3" t="s">
        <v>39</v>
      </c>
      <c r="C9" s="3">
        <v>7261.28</v>
      </c>
      <c r="D9" s="3"/>
      <c r="E9" s="3"/>
      <c r="F9" s="3"/>
      <c r="G9" s="3">
        <f>C9</f>
        <v>7261.28</v>
      </c>
    </row>
    <row r="10" spans="2:11" ht="47.25">
      <c r="B10" s="4" t="s">
        <v>7</v>
      </c>
      <c r="C10" s="3">
        <v>280506.45</v>
      </c>
      <c r="D10" s="3"/>
      <c r="E10" s="3"/>
      <c r="F10" s="3"/>
      <c r="G10" s="3">
        <f>C10</f>
        <v>280506.45</v>
      </c>
    </row>
    <row r="11" spans="2:11">
      <c r="B11" s="5" t="s">
        <v>8</v>
      </c>
      <c r="C11" s="3"/>
      <c r="D11" s="3"/>
      <c r="E11" s="3"/>
      <c r="F11" s="3"/>
      <c r="G11" s="6">
        <f>G9+G10</f>
        <v>287767.73000000004</v>
      </c>
    </row>
    <row r="12" spans="2:11">
      <c r="B12" s="17" t="s">
        <v>9</v>
      </c>
      <c r="C12" s="18"/>
      <c r="D12" s="18"/>
      <c r="E12" s="18"/>
      <c r="F12" s="18"/>
      <c r="G12" s="19"/>
    </row>
    <row r="13" spans="2:11">
      <c r="B13" s="3" t="str">
        <f>B9</f>
        <v>Поступления от  деятельности, приносящей доход</v>
      </c>
      <c r="C13" s="7">
        <v>75000</v>
      </c>
      <c r="D13" s="7">
        <v>75000</v>
      </c>
      <c r="E13" s="7">
        <v>75000</v>
      </c>
      <c r="F13" s="7">
        <v>75000</v>
      </c>
      <c r="G13" s="7">
        <f>SUM(C13:F13)</f>
        <v>300000</v>
      </c>
    </row>
    <row r="14" spans="2:11" ht="47.25" customHeight="1">
      <c r="B14" s="4" t="s">
        <v>7</v>
      </c>
      <c r="C14" s="7">
        <v>1807540.8</v>
      </c>
      <c r="D14" s="7">
        <v>1807540.8</v>
      </c>
      <c r="E14" s="7">
        <v>1807540.8</v>
      </c>
      <c r="F14" s="7">
        <v>1807540.8</v>
      </c>
      <c r="G14" s="7">
        <f>SUM(C14:F14)</f>
        <v>7230163.2000000002</v>
      </c>
      <c r="H14" s="13"/>
      <c r="I14" s="13"/>
      <c r="J14" s="13"/>
      <c r="K14" s="13"/>
    </row>
    <row r="15" spans="2:11" ht="47.25">
      <c r="B15" s="4" t="s">
        <v>29</v>
      </c>
      <c r="C15" s="7">
        <v>521430.61</v>
      </c>
      <c r="D15" s="7"/>
      <c r="E15" s="7"/>
      <c r="F15" s="7"/>
      <c r="G15" s="7">
        <f>SUM(C15:F15)</f>
        <v>521430.61</v>
      </c>
    </row>
    <row r="16" spans="2:11">
      <c r="B16" s="8" t="s">
        <v>40</v>
      </c>
      <c r="C16" s="3"/>
      <c r="D16" s="3"/>
      <c r="E16" s="3"/>
      <c r="F16" s="3"/>
      <c r="G16" s="9">
        <f>SUM(G13:G15)</f>
        <v>8051593.8100000005</v>
      </c>
    </row>
    <row r="17" spans="2:7">
      <c r="B17" s="17" t="s">
        <v>10</v>
      </c>
      <c r="C17" s="18"/>
      <c r="D17" s="18"/>
      <c r="E17" s="18"/>
      <c r="F17" s="18"/>
      <c r="G17" s="19"/>
    </row>
    <row r="18" spans="2:7">
      <c r="B18" s="14" t="str">
        <f>B13</f>
        <v>Поступления от  деятельности, приносящей доход</v>
      </c>
      <c r="C18" s="15"/>
      <c r="D18" s="15"/>
      <c r="E18" s="15"/>
      <c r="F18" s="15"/>
      <c r="G18" s="16"/>
    </row>
    <row r="19" spans="2:7">
      <c r="B19" s="20" t="str">
        <f>B5</f>
        <v>Наименование статей поступлений  и расходов</v>
      </c>
      <c r="C19" s="22" t="s">
        <v>35</v>
      </c>
      <c r="D19" s="22"/>
      <c r="E19" s="22"/>
      <c r="F19" s="22"/>
      <c r="G19" s="22" t="s">
        <v>0</v>
      </c>
    </row>
    <row r="20" spans="2:7">
      <c r="B20" s="21"/>
      <c r="C20" s="2" t="s">
        <v>2</v>
      </c>
      <c r="D20" s="2" t="s">
        <v>3</v>
      </c>
      <c r="E20" s="2" t="s">
        <v>4</v>
      </c>
      <c r="F20" s="2" t="s">
        <v>5</v>
      </c>
      <c r="G20" s="22"/>
    </row>
    <row r="21" spans="2:7">
      <c r="B21" s="3" t="s">
        <v>11</v>
      </c>
      <c r="C21" s="7">
        <v>17000</v>
      </c>
      <c r="D21" s="7">
        <v>15000</v>
      </c>
      <c r="E21" s="7">
        <v>15000</v>
      </c>
      <c r="F21" s="7">
        <v>15000</v>
      </c>
      <c r="G21" s="7">
        <f t="shared" ref="G21:G26" si="0">SUM(C21:F21)</f>
        <v>62000</v>
      </c>
    </row>
    <row r="22" spans="2:7">
      <c r="B22" s="3" t="s">
        <v>24</v>
      </c>
      <c r="C22" s="7">
        <v>7725</v>
      </c>
      <c r="D22" s="7">
        <v>7725</v>
      </c>
      <c r="E22" s="7">
        <v>7725</v>
      </c>
      <c r="F22" s="7">
        <v>7725</v>
      </c>
      <c r="G22" s="7">
        <f t="shared" ref="G22" si="1">SUM(C22:F22)</f>
        <v>30900</v>
      </c>
    </row>
    <row r="23" spans="2:7">
      <c r="B23" s="3" t="s">
        <v>14</v>
      </c>
      <c r="C23" s="7">
        <v>4200</v>
      </c>
      <c r="D23" s="7">
        <v>4200</v>
      </c>
      <c r="E23" s="7">
        <v>4200</v>
      </c>
      <c r="F23" s="7">
        <v>4200</v>
      </c>
      <c r="G23" s="7">
        <f t="shared" si="0"/>
        <v>16800</v>
      </c>
    </row>
    <row r="24" spans="2:7">
      <c r="B24" s="11" t="s">
        <v>12</v>
      </c>
      <c r="C24" s="12">
        <v>5334</v>
      </c>
      <c r="D24" s="12">
        <v>5333</v>
      </c>
      <c r="E24" s="12"/>
      <c r="F24" s="12">
        <v>5333</v>
      </c>
      <c r="G24" s="12">
        <f>SUM(C24:F24)</f>
        <v>16000</v>
      </c>
    </row>
    <row r="25" spans="2:7">
      <c r="B25" s="3" t="s">
        <v>25</v>
      </c>
      <c r="C25" s="7">
        <v>13000</v>
      </c>
      <c r="D25" s="7"/>
      <c r="E25" s="7"/>
      <c r="F25" s="7"/>
      <c r="G25" s="7">
        <f t="shared" si="0"/>
        <v>13000</v>
      </c>
    </row>
    <row r="26" spans="2:7">
      <c r="B26" s="3" t="s">
        <v>13</v>
      </c>
      <c r="C26" s="7">
        <v>3000</v>
      </c>
      <c r="D26" s="7">
        <v>3000</v>
      </c>
      <c r="E26" s="7">
        <v>3000</v>
      </c>
      <c r="F26" s="7">
        <v>3000</v>
      </c>
      <c r="G26" s="7">
        <f t="shared" si="0"/>
        <v>12000</v>
      </c>
    </row>
    <row r="27" spans="2:7" ht="31.5">
      <c r="B27" s="4" t="s">
        <v>28</v>
      </c>
      <c r="C27" s="7">
        <v>2000</v>
      </c>
      <c r="D27" s="7"/>
      <c r="E27" s="7">
        <v>2000</v>
      </c>
      <c r="F27" s="7">
        <v>51000</v>
      </c>
      <c r="G27" s="7">
        <f>SUM(C27:F27)</f>
        <v>55000</v>
      </c>
    </row>
    <row r="28" spans="2:7" ht="32.25" customHeight="1">
      <c r="B28" s="4" t="s">
        <v>26</v>
      </c>
      <c r="C28" s="7">
        <v>11000</v>
      </c>
      <c r="D28" s="7">
        <v>11000</v>
      </c>
      <c r="E28" s="7">
        <v>11000</v>
      </c>
      <c r="F28" s="7">
        <v>11000</v>
      </c>
      <c r="G28" s="7">
        <f>SUM(C28:F28)</f>
        <v>44000</v>
      </c>
    </row>
    <row r="29" spans="2:7">
      <c r="B29" s="3" t="s">
        <v>27</v>
      </c>
      <c r="C29" s="7">
        <v>7500</v>
      </c>
      <c r="D29" s="7"/>
      <c r="E29" s="7"/>
      <c r="F29" s="7"/>
      <c r="G29" s="7">
        <f>SUM(C29:F29)</f>
        <v>7500</v>
      </c>
    </row>
    <row r="30" spans="2:7">
      <c r="B30" s="3" t="s">
        <v>30</v>
      </c>
      <c r="C30" s="7">
        <v>28000</v>
      </c>
      <c r="D30" s="7"/>
      <c r="E30" s="7">
        <v>8000</v>
      </c>
      <c r="F30" s="7"/>
      <c r="G30" s="7">
        <f>SUM(C30:F30)</f>
        <v>36000</v>
      </c>
    </row>
    <row r="31" spans="2:7">
      <c r="B31" s="8" t="s">
        <v>15</v>
      </c>
      <c r="C31" s="7"/>
      <c r="D31" s="7"/>
      <c r="E31" s="7"/>
      <c r="F31" s="7"/>
      <c r="G31" s="9">
        <f>SUM(G21:G30)</f>
        <v>293200</v>
      </c>
    </row>
    <row r="32" spans="2:7">
      <c r="B32" s="14" t="s">
        <v>7</v>
      </c>
      <c r="C32" s="15"/>
      <c r="D32" s="15"/>
      <c r="E32" s="15"/>
      <c r="F32" s="15"/>
      <c r="G32" s="16"/>
    </row>
    <row r="33" spans="2:11">
      <c r="B33" s="3" t="s">
        <v>16</v>
      </c>
      <c r="C33" s="7">
        <v>1539428</v>
      </c>
      <c r="D33" s="7">
        <v>1539428</v>
      </c>
      <c r="E33" s="7">
        <v>1539428</v>
      </c>
      <c r="F33" s="7">
        <v>1539428</v>
      </c>
      <c r="G33" s="7">
        <f t="shared" ref="G33:G37" si="2">SUM(C33:F33)</f>
        <v>6157712</v>
      </c>
    </row>
    <row r="34" spans="2:11">
      <c r="B34" s="3" t="s">
        <v>17</v>
      </c>
      <c r="C34" s="7">
        <f>C33*7.8%</f>
        <v>120075.38400000001</v>
      </c>
      <c r="D34" s="7">
        <f>D33*7.8%</f>
        <v>120075.38400000001</v>
      </c>
      <c r="E34" s="7">
        <f>E33*7.8%</f>
        <v>120075.38400000001</v>
      </c>
      <c r="F34" s="7">
        <f>F33*7.8%</f>
        <v>120075.38400000001</v>
      </c>
      <c r="G34" s="7">
        <f t="shared" si="2"/>
        <v>480301.53600000002</v>
      </c>
    </row>
    <row r="35" spans="2:11">
      <c r="B35" s="3" t="s">
        <v>18</v>
      </c>
      <c r="C35" s="7">
        <v>14050</v>
      </c>
      <c r="D35" s="7"/>
      <c r="E35" s="7">
        <v>14050</v>
      </c>
      <c r="F35" s="7"/>
      <c r="G35" s="7">
        <f t="shared" si="2"/>
        <v>28100</v>
      </c>
    </row>
    <row r="36" spans="2:11">
      <c r="B36" s="3" t="s">
        <v>19</v>
      </c>
      <c r="C36" s="7">
        <v>1000</v>
      </c>
      <c r="D36" s="7">
        <v>1000</v>
      </c>
      <c r="E36" s="7">
        <v>1000</v>
      </c>
      <c r="F36" s="7">
        <v>1000</v>
      </c>
      <c r="G36" s="7">
        <f t="shared" si="2"/>
        <v>4000</v>
      </c>
    </row>
    <row r="37" spans="2:11" ht="18" customHeight="1">
      <c r="B37" s="3" t="s">
        <v>32</v>
      </c>
      <c r="C37" s="7">
        <v>40000</v>
      </c>
      <c r="D37" s="7">
        <v>100000</v>
      </c>
      <c r="E37" s="7"/>
      <c r="F37" s="7"/>
      <c r="G37" s="7">
        <f t="shared" si="2"/>
        <v>140000</v>
      </c>
      <c r="H37" s="23"/>
      <c r="I37" s="23"/>
      <c r="J37" s="23"/>
      <c r="K37" s="23"/>
    </row>
    <row r="38" spans="2:11">
      <c r="B38" s="8" t="s">
        <v>15</v>
      </c>
      <c r="C38" s="3"/>
      <c r="D38" s="3"/>
      <c r="E38" s="3"/>
      <c r="F38" s="3"/>
      <c r="G38" s="6">
        <f>SUM(G33:G37)</f>
        <v>6810113.5360000003</v>
      </c>
    </row>
    <row r="39" spans="2:11">
      <c r="B39" s="14" t="s">
        <v>20</v>
      </c>
      <c r="C39" s="15"/>
      <c r="D39" s="15"/>
      <c r="E39" s="15"/>
      <c r="F39" s="15"/>
      <c r="G39" s="16"/>
    </row>
    <row r="40" spans="2:11" ht="47.25">
      <c r="B40" s="4" t="s">
        <v>31</v>
      </c>
      <c r="C40" s="3"/>
      <c r="D40" s="3">
        <v>54490</v>
      </c>
      <c r="E40" s="3">
        <v>96400</v>
      </c>
      <c r="F40" s="3"/>
      <c r="G40" s="3">
        <f>SUM(C40:F40)</f>
        <v>150890</v>
      </c>
    </row>
    <row r="41" spans="2:11">
      <c r="B41" s="4" t="s">
        <v>23</v>
      </c>
      <c r="C41" s="3">
        <v>92635.15</v>
      </c>
      <c r="D41" s="3">
        <v>92635.15</v>
      </c>
      <c r="E41" s="3">
        <v>92635.15</v>
      </c>
      <c r="F41" s="3">
        <v>92635.15</v>
      </c>
      <c r="G41" s="3">
        <f>SUM(C41:F41)</f>
        <v>370540.6</v>
      </c>
    </row>
    <row r="42" spans="2:11">
      <c r="B42" s="8" t="s">
        <v>21</v>
      </c>
      <c r="C42" s="3"/>
      <c r="D42" s="3"/>
      <c r="E42" s="3"/>
      <c r="F42" s="3"/>
      <c r="G42" s="6">
        <f>SUM(G40:G41)</f>
        <v>521430.6</v>
      </c>
    </row>
  </sheetData>
  <mergeCells count="18">
    <mergeCell ref="F1:G1"/>
    <mergeCell ref="B4:G4"/>
    <mergeCell ref="B3:G3"/>
    <mergeCell ref="B12:G12"/>
    <mergeCell ref="B5:B7"/>
    <mergeCell ref="C5:G5"/>
    <mergeCell ref="C6:F6"/>
    <mergeCell ref="G6:G7"/>
    <mergeCell ref="B8:G8"/>
    <mergeCell ref="H14:K14"/>
    <mergeCell ref="B39:G39"/>
    <mergeCell ref="B17:G17"/>
    <mergeCell ref="B18:G18"/>
    <mergeCell ref="B19:B20"/>
    <mergeCell ref="C19:F19"/>
    <mergeCell ref="G19:G20"/>
    <mergeCell ref="B32:G32"/>
    <mergeCell ref="H37:K3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24 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2024-04-30T10:17:59Z</dcterms:modified>
</cp:coreProperties>
</file>